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3030" activeTab="0"/>
  </bookViews>
  <sheets>
    <sheet name="Indice_ICLuzza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3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I3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<sst xmlns="http://schemas.openxmlformats.org/spreadsheetml/2006/main" count="60" uniqueCount="53">
  <si>
    <t>Importo</t>
  </si>
  <si>
    <t>pagamento (giorni dopo la scadenza)</t>
  </si>
  <si>
    <t>fatture</t>
  </si>
  <si>
    <t>importo x giorni pagamento</t>
  </si>
  <si>
    <t>creditore</t>
  </si>
  <si>
    <t>data scadenza</t>
  </si>
  <si>
    <t>data pagamento</t>
  </si>
  <si>
    <t>data fattura</t>
  </si>
  <si>
    <t>N° Progr.</t>
  </si>
  <si>
    <t>20154E01489</t>
  </si>
  <si>
    <t>CASA EDITRICE SPAGGIAR</t>
  </si>
  <si>
    <t>V3-464</t>
  </si>
  <si>
    <t>BORGIONE CENTRO DIDATT.</t>
  </si>
  <si>
    <t>2015 163</t>
  </si>
  <si>
    <t>LA MECCANOGRAFICA</t>
  </si>
  <si>
    <t>VALSECCHI</t>
  </si>
  <si>
    <t>126/00</t>
  </si>
  <si>
    <t>LA CONTABILE</t>
  </si>
  <si>
    <t>7815000705</t>
  </si>
  <si>
    <t>MANUTENCOOP</t>
  </si>
  <si>
    <t>SUPERMEDIA</t>
  </si>
  <si>
    <t>20154E04905</t>
  </si>
  <si>
    <t>CASA EDITRICE SPAGGIARI</t>
  </si>
  <si>
    <t>POSTE ITALIANE</t>
  </si>
  <si>
    <t>9P/2015</t>
  </si>
  <si>
    <t>SYSTEMA</t>
  </si>
  <si>
    <t>15VFPA-0064</t>
  </si>
  <si>
    <t>TIL</t>
  </si>
  <si>
    <t>2015PA0001059</t>
  </si>
  <si>
    <t>ARUBA SPA</t>
  </si>
  <si>
    <t>8/PA</t>
  </si>
  <si>
    <t>PUNTO M SRL</t>
  </si>
  <si>
    <t>1022 B15</t>
  </si>
  <si>
    <t>15VFPA-0024</t>
  </si>
  <si>
    <t>15VFPA-0086</t>
  </si>
  <si>
    <t>TIL(NOTA DI CREDITO)</t>
  </si>
  <si>
    <t>INDICATORE DI TEMPESTIVITA' DEI PAGAMENTI:</t>
  </si>
  <si>
    <t>RILEVAZIONE DELLA TEMPESTIVITA' DEI PAGAMENTI DELLE TRANSAZIONI COMMERCIALI (ex art. 41, c. 1 D.L. 66/2014)</t>
  </si>
  <si>
    <t>GENNAIO - MARZO 2015</t>
  </si>
  <si>
    <t>CW NET SRL</t>
  </si>
  <si>
    <t>PALUAN PROFESSIONAL SERL</t>
  </si>
  <si>
    <t>3/61</t>
  </si>
  <si>
    <t>ELIOS SRL</t>
  </si>
  <si>
    <t>17/PA</t>
  </si>
  <si>
    <t>18/PA</t>
  </si>
  <si>
    <t>16/PA</t>
  </si>
  <si>
    <t>15VFPA-0207</t>
  </si>
  <si>
    <t>TRASPORTI INTEGRATI  SRL</t>
  </si>
  <si>
    <t>SISTERS SRL</t>
  </si>
  <si>
    <t>2015/1/61</t>
  </si>
  <si>
    <t>L.V.L. INTERLINES SRL</t>
  </si>
  <si>
    <t>MINELLI FRANCESCO</t>
  </si>
  <si>
    <t>FRANCESCO MINELLI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</si>
</sst>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d/m/yy"/>
    <numFmt numFmtId="169" formatCode="&quot;€&quot;\ #,##0.00"/>
    <numFmt numFmtId="170" formatCode="[$-410]dddd\ d\ mmmm\ yyyy"/>
    <numFmt numFmtId="171" formatCode="dd/mm/yy;@"/>
    <numFmt numFmtId="172" formatCode="mmm\-yyyy"/>
    <numFmt numFmtId="173" formatCode="#,##0.00_ ;\-#,##0.00\ "/>
    <numFmt numFmtId="174" formatCode="_-* #,##0.00_-;\-* #,##0.00_-;_-* \-??_-;_-@_-"/>
  </numFmts>
  <fonts count="30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  <font>
      <b/>
      <sz val="12"/>
      <color indexed="63"/>
      <name val="Calibri"/>
      <family val="2"/>
    </font>
    <font>
      <sz val="11"/>
      <color indexed="4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dashDot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dashDot">
        <color indexed="8"/>
      </bottom>
    </border>
    <border>
      <left style="dashed">
        <color indexed="8"/>
      </left>
      <right>
        <color indexed="63"/>
      </right>
      <top style="dashDot">
        <color indexed="8"/>
      </top>
      <bottom style="dashDot">
        <color indexed="8"/>
      </bottom>
    </border>
    <border>
      <left style="medium">
        <color indexed="8"/>
      </left>
      <right style="thin">
        <color indexed="8"/>
      </right>
      <top style="dashDot">
        <color indexed="8"/>
      </top>
      <bottom style="dashDot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69" fontId="0" fillId="0" borderId="10" xfId="0" applyNumberForma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14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vertical="center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1" fontId="0" fillId="0" borderId="14" xfId="0" applyNumberFormat="1" applyBorder="1" applyAlignment="1">
      <alignment vertical="center"/>
    </xf>
    <xf numFmtId="169" fontId="2" fillId="23" borderId="14" xfId="0" applyNumberFormat="1" applyFont="1" applyFill="1" applyBorder="1" applyAlignment="1">
      <alignment vertical="center"/>
    </xf>
    <xf numFmtId="0" fontId="2" fillId="23" borderId="14" xfId="0" applyFont="1" applyFill="1" applyBorder="1" applyAlignment="1">
      <alignment vertical="center"/>
    </xf>
    <xf numFmtId="4" fontId="2" fillId="23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14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69" fontId="0" fillId="0" borderId="17" xfId="0" applyNumberFormat="1" applyFill="1" applyBorder="1" applyAlignment="1">
      <alignment vertical="center"/>
    </xf>
    <xf numFmtId="4" fontId="0" fillId="0" borderId="18" xfId="0" applyNumberForma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2" fillId="23" borderId="20" xfId="0" applyFont="1" applyFill="1" applyBorder="1" applyAlignment="1">
      <alignment horizontal="center" vertical="center"/>
    </xf>
    <xf numFmtId="171" fontId="2" fillId="23" borderId="20" xfId="0" applyNumberFormat="1" applyFont="1" applyFill="1" applyBorder="1" applyAlignment="1">
      <alignment horizontal="center" vertical="center"/>
    </xf>
    <xf numFmtId="0" fontId="2" fillId="23" borderId="20" xfId="0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14" fontId="0" fillId="0" borderId="22" xfId="0" applyNumberFormat="1" applyBorder="1" applyAlignment="1" applyProtection="1">
      <alignment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71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3" fontId="0" fillId="0" borderId="25" xfId="0" applyNumberForma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25" fillId="22" borderId="2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69" fontId="0" fillId="0" borderId="0" xfId="0" applyNumberFormat="1" applyFill="1" applyBorder="1" applyAlignment="1">
      <alignment vertical="center"/>
    </xf>
    <xf numFmtId="17" fontId="0" fillId="0" borderId="0" xfId="0" applyNumberFormat="1" applyBorder="1" applyAlignment="1" quotePrefix="1">
      <alignment horizontal="righ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169" fontId="28" fillId="0" borderId="25" xfId="0" applyNumberFormat="1" applyFont="1" applyBorder="1" applyAlignment="1" applyProtection="1">
      <alignment vertical="center"/>
      <protection locked="0"/>
    </xf>
    <xf numFmtId="0" fontId="28" fillId="0" borderId="10" xfId="0" applyNumberFormat="1" applyFont="1" applyBorder="1" applyAlignment="1">
      <alignment horizontal="right" vertical="center"/>
    </xf>
    <xf numFmtId="0" fontId="28" fillId="0" borderId="25" xfId="0" applyFon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71" fontId="0" fillId="0" borderId="27" xfId="0" applyNumberFormat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>
      <alignment horizontal="center" vertical="center"/>
    </xf>
    <xf numFmtId="173" fontId="0" fillId="24" borderId="2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8" fontId="0" fillId="24" borderId="27" xfId="0" applyNumberFormat="1" applyFont="1" applyFill="1" applyBorder="1" applyAlignment="1">
      <alignment horizontal="center" vertical="center"/>
    </xf>
    <xf numFmtId="0" fontId="0" fillId="0" borderId="27" xfId="0" applyNumberFormat="1" applyBorder="1" applyAlignment="1" applyProtection="1">
      <alignment vertical="center"/>
      <protection locked="0"/>
    </xf>
    <xf numFmtId="0" fontId="28" fillId="0" borderId="0" xfId="0" applyNumberFormat="1" applyFont="1" applyBorder="1" applyAlignment="1">
      <alignment horizontal="right" vertical="center"/>
    </xf>
    <xf numFmtId="14" fontId="0" fillId="0" borderId="17" xfId="0" applyNumberForma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indexed="17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rgb="FFFF0000"/>
      </font>
      <border/>
    </dxf>
    <dxf>
      <font>
        <color rgb="FFFF66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workbookViewId="0" topLeftCell="A25">
      <selection activeCell="H34" sqref="H34"/>
    </sheetView>
  </sheetViews>
  <sheetFormatPr defaultColWidth="9.140625" defaultRowHeight="15"/>
  <cols>
    <col min="1" max="1" width="10.7109375" style="1" bestFit="1" customWidth="1"/>
    <col min="2" max="2" width="14.57421875" style="1" bestFit="1" customWidth="1"/>
    <col min="3" max="3" width="26.8515625" style="1" customWidth="1"/>
    <col min="4" max="4" width="11.28125" style="1" customWidth="1"/>
    <col min="5" max="5" width="13.57421875" style="3" customWidth="1"/>
    <col min="6" max="6" width="15.421875" style="2" customWidth="1"/>
    <col min="7" max="7" width="14.00390625" style="1" customWidth="1"/>
    <col min="8" max="8" width="18.140625" style="1" bestFit="1" customWidth="1"/>
    <col min="9" max="9" width="16.57421875" style="1" bestFit="1" customWidth="1"/>
    <col min="10" max="10" width="36.57421875" style="1" customWidth="1"/>
    <col min="11" max="16384" width="9.140625" style="1" customWidth="1"/>
  </cols>
  <sheetData>
    <row r="1" spans="1:8" s="43" customFormat="1" ht="15.75">
      <c r="A1" s="70" t="s">
        <v>37</v>
      </c>
      <c r="B1" s="70"/>
      <c r="C1" s="70"/>
      <c r="D1" s="70"/>
      <c r="E1" s="70"/>
      <c r="F1" s="70"/>
      <c r="G1" s="70"/>
      <c r="H1" s="70"/>
    </row>
    <row r="2" spans="1:8" s="43" customFormat="1" ht="16.5" thickBot="1">
      <c r="A2" s="70" t="s">
        <v>38</v>
      </c>
      <c r="B2" s="70"/>
      <c r="C2" s="70"/>
      <c r="D2" s="70"/>
      <c r="E2" s="70"/>
      <c r="F2" s="70"/>
      <c r="G2" s="70"/>
      <c r="H2" s="70"/>
    </row>
    <row r="3" spans="1:9" ht="45">
      <c r="A3" s="32" t="s">
        <v>8</v>
      </c>
      <c r="B3" s="33" t="s">
        <v>2</v>
      </c>
      <c r="C3" s="33" t="s">
        <v>4</v>
      </c>
      <c r="D3" s="33" t="s">
        <v>7</v>
      </c>
      <c r="E3" s="33" t="s">
        <v>5</v>
      </c>
      <c r="F3" s="34" t="s">
        <v>6</v>
      </c>
      <c r="G3" s="33" t="s">
        <v>0</v>
      </c>
      <c r="H3" s="35" t="s">
        <v>1</v>
      </c>
      <c r="I3" s="36" t="s">
        <v>3</v>
      </c>
    </row>
    <row r="4" spans="1:9" ht="30">
      <c r="A4" s="24">
        <v>1</v>
      </c>
      <c r="B4" s="25" t="s">
        <v>9</v>
      </c>
      <c r="C4" s="26" t="s">
        <v>10</v>
      </c>
      <c r="D4" s="27">
        <v>42019</v>
      </c>
      <c r="E4" s="28">
        <v>42079</v>
      </c>
      <c r="F4" s="29">
        <v>42082</v>
      </c>
      <c r="G4" s="30">
        <v>201.14</v>
      </c>
      <c r="H4" s="71">
        <f aca="true" t="shared" si="0" ref="H4:H9">IF(AND(F4&lt;&gt;"",E4&lt;&gt;""),F4-E4,"")</f>
        <v>3</v>
      </c>
      <c r="I4" s="31">
        <f>+H4*G4</f>
        <v>603.42</v>
      </c>
    </row>
    <row r="5" spans="1:11" ht="30">
      <c r="A5" s="13">
        <v>2</v>
      </c>
      <c r="B5" s="14" t="s">
        <v>11</v>
      </c>
      <c r="C5" s="4" t="s">
        <v>12</v>
      </c>
      <c r="D5" s="5">
        <v>42031</v>
      </c>
      <c r="E5" s="6">
        <v>42094</v>
      </c>
      <c r="F5" s="7">
        <v>42072</v>
      </c>
      <c r="G5" s="8">
        <v>84.14</v>
      </c>
      <c r="H5" s="71">
        <f t="shared" si="0"/>
        <v>-22</v>
      </c>
      <c r="I5" s="31">
        <f>+H5*G5</f>
        <v>-1851.08</v>
      </c>
      <c r="K5" s="42"/>
    </row>
    <row r="6" spans="1:9" ht="15">
      <c r="A6" s="13">
        <v>3</v>
      </c>
      <c r="B6" s="14" t="s">
        <v>13</v>
      </c>
      <c r="C6" s="4" t="s">
        <v>14</v>
      </c>
      <c r="D6" s="5">
        <v>42033</v>
      </c>
      <c r="E6" s="6">
        <v>42063</v>
      </c>
      <c r="F6" s="7">
        <v>42072</v>
      </c>
      <c r="G6" s="8">
        <v>1876</v>
      </c>
      <c r="H6" s="71">
        <f t="shared" si="0"/>
        <v>9</v>
      </c>
      <c r="I6" s="31">
        <f aca="true" t="shared" si="1" ref="I6:I33">+H6*G6</f>
        <v>16884</v>
      </c>
    </row>
    <row r="7" spans="1:9" ht="15">
      <c r="A7" s="13">
        <v>4</v>
      </c>
      <c r="B7" s="14" t="s">
        <v>32</v>
      </c>
      <c r="C7" s="4" t="s">
        <v>15</v>
      </c>
      <c r="D7" s="5">
        <v>42034</v>
      </c>
      <c r="E7" s="6">
        <v>42093</v>
      </c>
      <c r="F7" s="7">
        <v>42107</v>
      </c>
      <c r="G7" s="8">
        <v>713.2</v>
      </c>
      <c r="H7" s="71">
        <f t="shared" si="0"/>
        <v>14</v>
      </c>
      <c r="I7" s="31">
        <f t="shared" si="1"/>
        <v>9984.800000000001</v>
      </c>
    </row>
    <row r="8" spans="1:9" ht="15">
      <c r="A8" s="13">
        <v>5</v>
      </c>
      <c r="B8" s="14" t="s">
        <v>16</v>
      </c>
      <c r="C8" s="4" t="s">
        <v>17</v>
      </c>
      <c r="D8" s="5">
        <v>42011</v>
      </c>
      <c r="E8" s="6">
        <v>42063</v>
      </c>
      <c r="F8" s="7">
        <v>42072</v>
      </c>
      <c r="G8" s="8">
        <v>327.05</v>
      </c>
      <c r="H8" s="71">
        <f t="shared" si="0"/>
        <v>9</v>
      </c>
      <c r="I8" s="31">
        <f t="shared" si="1"/>
        <v>2943.4500000000003</v>
      </c>
    </row>
    <row r="9" spans="1:9" ht="15">
      <c r="A9" s="13">
        <v>6</v>
      </c>
      <c r="B9" s="55" t="s">
        <v>18</v>
      </c>
      <c r="C9" s="26" t="s">
        <v>19</v>
      </c>
      <c r="D9" s="37">
        <v>42035</v>
      </c>
      <c r="E9" s="38">
        <v>42065</v>
      </c>
      <c r="F9" s="7">
        <v>42082</v>
      </c>
      <c r="G9" s="8">
        <v>2009.33</v>
      </c>
      <c r="H9" s="71">
        <f t="shared" si="0"/>
        <v>17</v>
      </c>
      <c r="I9" s="31">
        <f t="shared" si="1"/>
        <v>34158.61</v>
      </c>
    </row>
    <row r="10" spans="1:9" ht="15">
      <c r="A10" s="13"/>
      <c r="B10" s="66">
        <v>13</v>
      </c>
      <c r="C10" s="67" t="s">
        <v>52</v>
      </c>
      <c r="D10" s="37">
        <v>42035</v>
      </c>
      <c r="E10" s="38">
        <v>42094</v>
      </c>
      <c r="F10" s="49">
        <v>42144</v>
      </c>
      <c r="G10" s="50">
        <v>497</v>
      </c>
      <c r="H10" s="71">
        <f>IF(AND(F10&lt;&gt;"",E10&lt;&gt;""),F10-E10,"")</f>
        <v>50</v>
      </c>
      <c r="I10" s="31">
        <f t="shared" si="1"/>
        <v>24850</v>
      </c>
    </row>
    <row r="11" spans="1:9" ht="15">
      <c r="A11" s="13">
        <v>7</v>
      </c>
      <c r="B11" s="40">
        <v>990003</v>
      </c>
      <c r="C11" s="4" t="s">
        <v>20</v>
      </c>
      <c r="D11" s="37">
        <v>42035</v>
      </c>
      <c r="E11" s="38">
        <v>42095</v>
      </c>
      <c r="F11" s="39">
        <v>42082</v>
      </c>
      <c r="G11" s="41">
        <v>16.39</v>
      </c>
      <c r="H11" s="71">
        <f>IF(AND(F11&lt;&gt;"",E11&lt;&gt;""),F11-E11,"")</f>
        <v>-13</v>
      </c>
      <c r="I11" s="31">
        <f t="shared" si="1"/>
        <v>-213.07</v>
      </c>
    </row>
    <row r="12" spans="1:9" ht="30">
      <c r="A12" s="24">
        <v>8</v>
      </c>
      <c r="B12" s="25" t="s">
        <v>21</v>
      </c>
      <c r="C12" s="26" t="s">
        <v>22</v>
      </c>
      <c r="D12" s="27">
        <v>42040</v>
      </c>
      <c r="E12" s="28">
        <v>42100</v>
      </c>
      <c r="F12" s="29">
        <v>42082</v>
      </c>
      <c r="G12" s="30">
        <v>240</v>
      </c>
      <c r="H12" s="71">
        <f>IF(AND(F12&lt;&gt;"",E12&lt;&gt;""),F12-E12,"")</f>
        <v>-18</v>
      </c>
      <c r="I12" s="31">
        <f t="shared" si="1"/>
        <v>-4320</v>
      </c>
    </row>
    <row r="13" spans="1:9" ht="15">
      <c r="A13" s="24">
        <v>9</v>
      </c>
      <c r="B13" s="25">
        <v>8715020675</v>
      </c>
      <c r="C13" s="26" t="s">
        <v>23</v>
      </c>
      <c r="D13" s="27">
        <v>42053</v>
      </c>
      <c r="E13" s="28">
        <v>42083</v>
      </c>
      <c r="F13" s="29">
        <v>42061</v>
      </c>
      <c r="G13" s="30">
        <v>83.87</v>
      </c>
      <c r="H13" s="71">
        <f>IF(AND(F13&lt;&gt;"",E13&lt;&gt;""),F13-E13,"")</f>
        <v>-22</v>
      </c>
      <c r="I13" s="31">
        <f t="shared" si="1"/>
        <v>-1845.14</v>
      </c>
    </row>
    <row r="14" spans="1:9" ht="15">
      <c r="A14" s="13">
        <v>10</v>
      </c>
      <c r="B14" s="14" t="s">
        <v>24</v>
      </c>
      <c r="C14" s="4" t="s">
        <v>25</v>
      </c>
      <c r="D14" s="5">
        <v>42054</v>
      </c>
      <c r="E14" s="6">
        <v>42124</v>
      </c>
      <c r="F14" s="7">
        <v>42082</v>
      </c>
      <c r="G14" s="8">
        <v>105</v>
      </c>
      <c r="H14" s="71">
        <f>IF(AND(F14&lt;&gt;"",E14&lt;&gt;""),F14-E14,"")</f>
        <v>-42</v>
      </c>
      <c r="I14" s="31">
        <f t="shared" si="1"/>
        <v>-4410</v>
      </c>
    </row>
    <row r="15" spans="1:9" ht="15">
      <c r="A15" s="13">
        <v>11</v>
      </c>
      <c r="B15" s="14">
        <v>8715037186</v>
      </c>
      <c r="C15" s="4" t="s">
        <v>23</v>
      </c>
      <c r="D15" s="5">
        <v>42063</v>
      </c>
      <c r="E15" s="6">
        <v>42092</v>
      </c>
      <c r="F15" s="7">
        <v>42088</v>
      </c>
      <c r="G15" s="8">
        <v>72.8</v>
      </c>
      <c r="H15" s="71">
        <f>IF(AND(F15&lt;&gt;"",E15&lt;&gt;""),F15-E15,"")</f>
        <v>-4</v>
      </c>
      <c r="I15" s="31">
        <f t="shared" si="1"/>
        <v>-291.2</v>
      </c>
    </row>
    <row r="16" spans="1:9" ht="15">
      <c r="A16" s="13">
        <v>12</v>
      </c>
      <c r="B16" s="14" t="s">
        <v>26</v>
      </c>
      <c r="C16" s="4" t="s">
        <v>27</v>
      </c>
      <c r="D16" s="5">
        <v>42063</v>
      </c>
      <c r="E16" s="6">
        <v>42093</v>
      </c>
      <c r="F16" s="7">
        <v>42107</v>
      </c>
      <c r="G16" s="8">
        <v>233</v>
      </c>
      <c r="H16" s="71">
        <f aca="true" t="shared" si="2" ref="H16:H33">IF(AND(F16&lt;&gt;"",E16&lt;&gt;""),F16-E16,"")</f>
        <v>14</v>
      </c>
      <c r="I16" s="31">
        <f t="shared" si="1"/>
        <v>3262</v>
      </c>
    </row>
    <row r="17" spans="1:9" ht="15">
      <c r="A17" s="13">
        <v>13</v>
      </c>
      <c r="B17" s="14" t="s">
        <v>33</v>
      </c>
      <c r="C17" s="4" t="s">
        <v>27</v>
      </c>
      <c r="D17" s="5">
        <v>42063</v>
      </c>
      <c r="E17" s="6">
        <v>42093</v>
      </c>
      <c r="F17" s="7">
        <v>42107</v>
      </c>
      <c r="G17" s="8">
        <v>181</v>
      </c>
      <c r="H17" s="71">
        <f t="shared" si="2"/>
        <v>14</v>
      </c>
      <c r="I17" s="31">
        <f t="shared" si="1"/>
        <v>2534</v>
      </c>
    </row>
    <row r="18" spans="1:9" ht="15">
      <c r="A18" s="13">
        <v>14</v>
      </c>
      <c r="B18" s="14" t="s">
        <v>28</v>
      </c>
      <c r="C18" s="26" t="s">
        <v>29</v>
      </c>
      <c r="D18" s="37">
        <v>42063</v>
      </c>
      <c r="E18" s="38">
        <v>42064</v>
      </c>
      <c r="F18" s="7">
        <v>42044</v>
      </c>
      <c r="G18" s="8">
        <v>37.57</v>
      </c>
      <c r="H18" s="71">
        <f t="shared" si="2"/>
        <v>-20</v>
      </c>
      <c r="I18" s="31">
        <f t="shared" si="1"/>
        <v>-751.4</v>
      </c>
    </row>
    <row r="19" spans="1:9" ht="15">
      <c r="A19" s="13"/>
      <c r="B19" s="46">
        <v>41</v>
      </c>
      <c r="C19" s="26" t="s">
        <v>52</v>
      </c>
      <c r="D19" s="37">
        <v>42063</v>
      </c>
      <c r="E19" s="38">
        <v>42122</v>
      </c>
      <c r="F19" s="49">
        <v>42144</v>
      </c>
      <c r="G19" s="30">
        <v>108</v>
      </c>
      <c r="H19" s="71">
        <f t="shared" si="2"/>
        <v>22</v>
      </c>
      <c r="I19" s="31">
        <f t="shared" si="1"/>
        <v>2376</v>
      </c>
    </row>
    <row r="20" spans="1:9" ht="15">
      <c r="A20" s="13">
        <v>15</v>
      </c>
      <c r="B20" s="56">
        <v>7815001816</v>
      </c>
      <c r="C20" s="4" t="s">
        <v>19</v>
      </c>
      <c r="D20" s="37">
        <v>42063</v>
      </c>
      <c r="E20" s="38">
        <v>42093</v>
      </c>
      <c r="F20" s="39">
        <v>42082</v>
      </c>
      <c r="G20" s="30">
        <v>2009.33</v>
      </c>
      <c r="H20" s="71">
        <f t="shared" si="2"/>
        <v>-11</v>
      </c>
      <c r="I20" s="31">
        <f t="shared" si="1"/>
        <v>-22102.629999999997</v>
      </c>
    </row>
    <row r="21" spans="1:9" ht="15">
      <c r="A21" s="24">
        <v>16</v>
      </c>
      <c r="B21" s="25" t="s">
        <v>30</v>
      </c>
      <c r="C21" s="26" t="s">
        <v>31</v>
      </c>
      <c r="D21" s="27">
        <v>42066</v>
      </c>
      <c r="E21" s="28">
        <v>42155</v>
      </c>
      <c r="F21" s="29">
        <v>42088</v>
      </c>
      <c r="G21" s="8">
        <v>121.9</v>
      </c>
      <c r="H21" s="71">
        <f t="shared" si="2"/>
        <v>-67</v>
      </c>
      <c r="I21" s="31">
        <f t="shared" si="1"/>
        <v>-8167.3</v>
      </c>
    </row>
    <row r="22" spans="1:11" ht="15">
      <c r="A22" s="24">
        <v>17</v>
      </c>
      <c r="B22" s="25" t="s">
        <v>34</v>
      </c>
      <c r="C22" s="4" t="s">
        <v>35</v>
      </c>
      <c r="D22" s="27">
        <v>42088</v>
      </c>
      <c r="E22" s="28">
        <v>42118</v>
      </c>
      <c r="F22" s="29">
        <v>42107</v>
      </c>
      <c r="G22" s="30">
        <v>36</v>
      </c>
      <c r="H22" s="71">
        <f t="shared" si="2"/>
        <v>-11</v>
      </c>
      <c r="I22" s="31">
        <f t="shared" si="1"/>
        <v>-396</v>
      </c>
      <c r="K22" s="44"/>
    </row>
    <row r="23" spans="1:9" ht="15">
      <c r="A23" s="13">
        <v>18</v>
      </c>
      <c r="B23" s="14">
        <v>7815003502</v>
      </c>
      <c r="C23" s="4" t="s">
        <v>19</v>
      </c>
      <c r="D23" s="5">
        <v>42094</v>
      </c>
      <c r="E23" s="6">
        <v>42124</v>
      </c>
      <c r="F23" s="7">
        <v>42107</v>
      </c>
      <c r="G23" s="8">
        <v>2009.33</v>
      </c>
      <c r="H23" s="71">
        <f t="shared" si="2"/>
        <v>-17</v>
      </c>
      <c r="I23" s="31">
        <f t="shared" si="1"/>
        <v>-34158.61</v>
      </c>
    </row>
    <row r="24" spans="1:9" ht="15">
      <c r="A24" s="13">
        <v>19</v>
      </c>
      <c r="B24" s="46">
        <v>9635</v>
      </c>
      <c r="C24" s="4" t="s">
        <v>39</v>
      </c>
      <c r="D24" s="47">
        <v>42093</v>
      </c>
      <c r="E24" s="48">
        <v>42142</v>
      </c>
      <c r="F24" s="49">
        <v>42110</v>
      </c>
      <c r="G24" s="50">
        <v>323.4</v>
      </c>
      <c r="H24" s="71">
        <f t="shared" si="2"/>
        <v>-32</v>
      </c>
      <c r="I24" s="31">
        <f t="shared" si="1"/>
        <v>-10348.8</v>
      </c>
    </row>
    <row r="25" spans="1:9" ht="16.5" customHeight="1">
      <c r="A25" s="13">
        <v>20</v>
      </c>
      <c r="B25" s="51" t="s">
        <v>41</v>
      </c>
      <c r="C25" s="4" t="s">
        <v>40</v>
      </c>
      <c r="D25" s="47">
        <v>42093</v>
      </c>
      <c r="E25" s="48">
        <v>42124</v>
      </c>
      <c r="F25" s="49">
        <v>42110</v>
      </c>
      <c r="G25" s="50">
        <v>2124.48</v>
      </c>
      <c r="H25" s="71">
        <f t="shared" si="2"/>
        <v>-14</v>
      </c>
      <c r="I25" s="31">
        <f t="shared" si="1"/>
        <v>-29742.72</v>
      </c>
    </row>
    <row r="26" spans="1:9" ht="15">
      <c r="A26" s="13">
        <v>21</v>
      </c>
      <c r="B26" s="46" t="s">
        <v>43</v>
      </c>
      <c r="C26" s="4" t="s">
        <v>42</v>
      </c>
      <c r="D26" s="47">
        <v>42093</v>
      </c>
      <c r="E26" s="48">
        <v>42185</v>
      </c>
      <c r="F26" s="49">
        <v>42110</v>
      </c>
      <c r="G26" s="50">
        <v>699</v>
      </c>
      <c r="H26" s="71">
        <f t="shared" si="2"/>
        <v>-75</v>
      </c>
      <c r="I26" s="31">
        <f t="shared" si="1"/>
        <v>-52425</v>
      </c>
    </row>
    <row r="27" spans="1:9" ht="15">
      <c r="A27" s="13">
        <v>22</v>
      </c>
      <c r="B27" s="46" t="s">
        <v>44</v>
      </c>
      <c r="C27" s="4" t="s">
        <v>42</v>
      </c>
      <c r="D27" s="47">
        <v>42093</v>
      </c>
      <c r="E27" s="48">
        <v>42185</v>
      </c>
      <c r="F27" s="49">
        <v>42110</v>
      </c>
      <c r="G27" s="50">
        <v>159.99</v>
      </c>
      <c r="H27" s="71">
        <f t="shared" si="2"/>
        <v>-75</v>
      </c>
      <c r="I27" s="31">
        <f t="shared" si="1"/>
        <v>-11999.25</v>
      </c>
    </row>
    <row r="28" spans="1:9" ht="15">
      <c r="A28" s="13">
        <v>23</v>
      </c>
      <c r="B28" s="46" t="s">
        <v>45</v>
      </c>
      <c r="C28" s="4" t="s">
        <v>42</v>
      </c>
      <c r="D28" s="47">
        <v>42093</v>
      </c>
      <c r="E28" s="48">
        <v>42185</v>
      </c>
      <c r="F28" s="49">
        <v>42110</v>
      </c>
      <c r="G28" s="50">
        <v>139.98</v>
      </c>
      <c r="H28" s="71">
        <f t="shared" si="2"/>
        <v>-75</v>
      </c>
      <c r="I28" s="31">
        <f t="shared" si="1"/>
        <v>-10498.5</v>
      </c>
    </row>
    <row r="29" spans="1:9" ht="30">
      <c r="A29" s="13">
        <v>24</v>
      </c>
      <c r="B29" s="46" t="s">
        <v>46</v>
      </c>
      <c r="C29" s="4" t="s">
        <v>47</v>
      </c>
      <c r="D29" s="47">
        <v>42094</v>
      </c>
      <c r="E29" s="48">
        <v>42124</v>
      </c>
      <c r="F29" s="49">
        <v>42114</v>
      </c>
      <c r="G29" s="50">
        <v>296.45</v>
      </c>
      <c r="H29" s="71">
        <f t="shared" si="2"/>
        <v>-10</v>
      </c>
      <c r="I29" s="31">
        <f t="shared" si="1"/>
        <v>-2964.5</v>
      </c>
    </row>
    <row r="30" spans="1:9" ht="15">
      <c r="A30" s="13">
        <v>25</v>
      </c>
      <c r="B30" s="46">
        <v>255</v>
      </c>
      <c r="C30" s="4" t="s">
        <v>48</v>
      </c>
      <c r="D30" s="47">
        <v>42094</v>
      </c>
      <c r="E30" s="48">
        <v>42155</v>
      </c>
      <c r="F30" s="49">
        <v>42170</v>
      </c>
      <c r="G30" s="50">
        <v>1129.79</v>
      </c>
      <c r="H30" s="71">
        <f t="shared" si="2"/>
        <v>15</v>
      </c>
      <c r="I30" s="31">
        <f t="shared" si="1"/>
        <v>16946.85</v>
      </c>
    </row>
    <row r="31" spans="1:9" ht="15">
      <c r="A31" s="13">
        <v>26</v>
      </c>
      <c r="B31" s="52" t="s">
        <v>49</v>
      </c>
      <c r="C31" s="53" t="s">
        <v>50</v>
      </c>
      <c r="D31" s="37">
        <v>42094</v>
      </c>
      <c r="E31" s="38">
        <v>42124</v>
      </c>
      <c r="F31" s="39">
        <v>42135</v>
      </c>
      <c r="G31" s="54">
        <v>613.64</v>
      </c>
      <c r="H31" s="71">
        <f t="shared" si="2"/>
        <v>11</v>
      </c>
      <c r="I31" s="31">
        <f t="shared" si="1"/>
        <v>6750.04</v>
      </c>
    </row>
    <row r="32" spans="1:256" s="43" customFormat="1" ht="15">
      <c r="A32" s="65">
        <v>27</v>
      </c>
      <c r="B32" s="58">
        <v>74</v>
      </c>
      <c r="C32" s="53" t="s">
        <v>51</v>
      </c>
      <c r="D32" s="57">
        <v>42094</v>
      </c>
      <c r="E32" s="59">
        <v>42155</v>
      </c>
      <c r="F32" s="60">
        <v>42135</v>
      </c>
      <c r="G32" s="64">
        <v>120</v>
      </c>
      <c r="H32" s="71">
        <f t="shared" si="2"/>
        <v>-20</v>
      </c>
      <c r="I32" s="31">
        <f t="shared" si="1"/>
        <v>-2400</v>
      </c>
      <c r="J32" s="63"/>
      <c r="K32" s="63"/>
      <c r="L32" s="61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9" ht="15">
      <c r="A33" s="24"/>
      <c r="B33" s="25"/>
      <c r="C33" s="26"/>
      <c r="D33" s="27"/>
      <c r="E33" s="28"/>
      <c r="F33" s="29"/>
      <c r="G33" s="30">
        <f>SUM(G4:G32)</f>
        <v>16568.78</v>
      </c>
      <c r="H33" s="71">
        <f t="shared" si="2"/>
      </c>
      <c r="I33" s="31">
        <f>SUM(I4:I32)</f>
        <v>-77592.03000000001</v>
      </c>
    </row>
    <row r="34" spans="2:6" s="43" customFormat="1" ht="36" customHeight="1">
      <c r="B34" s="68" t="s">
        <v>36</v>
      </c>
      <c r="C34" s="69"/>
      <c r="D34" s="69"/>
      <c r="E34" s="69"/>
      <c r="F34" s="45">
        <f>I33/G33</f>
        <v>-4.683026149179361</v>
      </c>
    </row>
    <row r="35" spans="1:9" ht="15.75">
      <c r="A35" s="13"/>
      <c r="B35" s="14"/>
      <c r="C35" s="4"/>
      <c r="D35" s="5"/>
      <c r="E35" s="6"/>
      <c r="F35" s="7"/>
      <c r="G35" s="8"/>
      <c r="H35" s="9"/>
      <c r="I35" s="10"/>
    </row>
    <row r="36" spans="1:9" ht="15.75">
      <c r="A36" s="13"/>
      <c r="B36" s="14"/>
      <c r="C36" s="4"/>
      <c r="D36" s="5"/>
      <c r="E36" s="6"/>
      <c r="F36" s="7"/>
      <c r="G36" s="8"/>
      <c r="H36" s="9"/>
      <c r="I36" s="10"/>
    </row>
    <row r="37" spans="1:9" ht="15.75">
      <c r="A37" s="13"/>
      <c r="B37" s="14"/>
      <c r="C37" s="4"/>
      <c r="D37" s="5"/>
      <c r="E37" s="6"/>
      <c r="F37" s="7"/>
      <c r="G37" s="8"/>
      <c r="H37" s="9"/>
      <c r="I37" s="10"/>
    </row>
    <row r="38" spans="1:9" ht="15.75">
      <c r="A38" s="13"/>
      <c r="B38" s="14"/>
      <c r="C38" s="26"/>
      <c r="D38" s="37"/>
      <c r="E38" s="38"/>
      <c r="F38" s="7"/>
      <c r="G38" s="8"/>
      <c r="H38" s="9"/>
      <c r="I38" s="10"/>
    </row>
    <row r="39" spans="1:9" ht="15.75">
      <c r="A39" s="13"/>
      <c r="B39" s="40"/>
      <c r="C39" s="4"/>
      <c r="D39" s="37"/>
      <c r="E39" s="38"/>
      <c r="F39" s="39"/>
      <c r="G39" s="30"/>
      <c r="H39" s="9"/>
      <c r="I39" s="10"/>
    </row>
    <row r="40" spans="1:9" ht="15.75">
      <c r="A40" s="13"/>
      <c r="B40" s="16"/>
      <c r="C40" s="4"/>
      <c r="D40" s="11"/>
      <c r="E40" s="6"/>
      <c r="F40" s="7"/>
      <c r="G40" s="8"/>
      <c r="H40" s="9"/>
      <c r="I40" s="10"/>
    </row>
    <row r="41" spans="1:9" ht="15.75">
      <c r="A41" s="13"/>
      <c r="B41" s="16"/>
      <c r="C41" s="4"/>
      <c r="D41" s="11"/>
      <c r="E41" s="6"/>
      <c r="F41" s="7"/>
      <c r="G41" s="8"/>
      <c r="H41" s="9"/>
      <c r="I41" s="10"/>
    </row>
    <row r="42" spans="1:9" ht="15.75">
      <c r="A42" s="13"/>
      <c r="B42" s="16"/>
      <c r="C42" s="4"/>
      <c r="D42" s="11"/>
      <c r="E42" s="6"/>
      <c r="F42" s="7"/>
      <c r="G42" s="8"/>
      <c r="H42" s="9"/>
      <c r="I42" s="10"/>
    </row>
    <row r="43" spans="1:9" ht="15.75">
      <c r="A43" s="13"/>
      <c r="B43" s="16"/>
      <c r="C43" s="4"/>
      <c r="D43" s="11"/>
      <c r="E43" s="6"/>
      <c r="F43" s="7"/>
      <c r="G43" s="8"/>
      <c r="H43" s="9"/>
      <c r="I43" s="10"/>
    </row>
    <row r="44" spans="1:9" ht="15.75">
      <c r="A44" s="13"/>
      <c r="B44" s="16"/>
      <c r="C44" s="4"/>
      <c r="D44" s="11"/>
      <c r="E44" s="6"/>
      <c r="F44" s="7"/>
      <c r="G44" s="8"/>
      <c r="H44" s="9"/>
      <c r="I44" s="10"/>
    </row>
    <row r="45" spans="1:9" ht="15.75">
      <c r="A45" s="13"/>
      <c r="B45" s="16"/>
      <c r="C45" s="4"/>
      <c r="D45" s="11"/>
      <c r="E45" s="6"/>
      <c r="F45" s="7"/>
      <c r="G45" s="12"/>
      <c r="H45" s="9"/>
      <c r="I45" s="10"/>
    </row>
    <row r="46" spans="1:9" ht="15.75">
      <c r="A46" s="13"/>
      <c r="B46" s="15"/>
      <c r="C46" s="4"/>
      <c r="D46" s="5"/>
      <c r="E46" s="6"/>
      <c r="F46" s="7"/>
      <c r="G46" s="8"/>
      <c r="H46" s="9"/>
      <c r="I46" s="10"/>
    </row>
    <row r="47" spans="1:9" ht="15.75">
      <c r="A47" s="13"/>
      <c r="B47" s="15"/>
      <c r="C47" s="4"/>
      <c r="D47" s="5"/>
      <c r="E47" s="6"/>
      <c r="F47" s="7"/>
      <c r="G47" s="8"/>
      <c r="H47" s="9"/>
      <c r="I47" s="10"/>
    </row>
    <row r="48" spans="1:9" ht="15.75">
      <c r="A48" s="13"/>
      <c r="B48" s="16"/>
      <c r="C48" s="4"/>
      <c r="D48" s="11"/>
      <c r="E48" s="6"/>
      <c r="F48" s="7"/>
      <c r="G48" s="12"/>
      <c r="H48" s="9"/>
      <c r="I48" s="10"/>
    </row>
    <row r="49" spans="1:9" ht="15.75">
      <c r="A49" s="13"/>
      <c r="B49" s="15"/>
      <c r="C49" s="4"/>
      <c r="D49" s="5"/>
      <c r="E49" s="6"/>
      <c r="F49" s="7"/>
      <c r="G49" s="8"/>
      <c r="H49" s="9"/>
      <c r="I49" s="10"/>
    </row>
    <row r="50" spans="1:9" ht="15.75">
      <c r="A50" s="13"/>
      <c r="B50" s="15"/>
      <c r="C50" s="4"/>
      <c r="D50" s="5"/>
      <c r="E50" s="6"/>
      <c r="F50" s="7"/>
      <c r="G50" s="8"/>
      <c r="H50" s="9"/>
      <c r="I50" s="10"/>
    </row>
    <row r="51" spans="1:9" ht="15.75">
      <c r="A51" s="13"/>
      <c r="B51" s="15"/>
      <c r="C51" s="4"/>
      <c r="D51" s="5"/>
      <c r="E51" s="6"/>
      <c r="F51" s="7"/>
      <c r="G51" s="12"/>
      <c r="H51" s="9"/>
      <c r="I51" s="10"/>
    </row>
    <row r="52" spans="1:9" ht="15.75">
      <c r="A52" s="13"/>
      <c r="B52" s="15"/>
      <c r="C52" s="4"/>
      <c r="D52" s="5"/>
      <c r="E52" s="6"/>
      <c r="F52" s="7"/>
      <c r="G52" s="8"/>
      <c r="H52" s="9"/>
      <c r="I52" s="10"/>
    </row>
    <row r="53" spans="1:9" ht="15.75">
      <c r="A53" s="13"/>
      <c r="B53" s="15"/>
      <c r="C53" s="4"/>
      <c r="D53" s="5"/>
      <c r="E53" s="6"/>
      <c r="F53" s="7"/>
      <c r="G53" s="8"/>
      <c r="H53" s="9"/>
      <c r="I53" s="10"/>
    </row>
    <row r="54" spans="1:9" ht="15.75">
      <c r="A54" s="13"/>
      <c r="B54" s="15"/>
      <c r="C54" s="4"/>
      <c r="D54" s="11"/>
      <c r="E54" s="6"/>
      <c r="F54" s="7"/>
      <c r="G54" s="8"/>
      <c r="H54" s="9"/>
      <c r="I54" s="10"/>
    </row>
    <row r="55" spans="1:9" ht="15.75">
      <c r="A55" s="13"/>
      <c r="B55" s="15"/>
      <c r="C55" s="4"/>
      <c r="D55" s="5"/>
      <c r="E55" s="6"/>
      <c r="F55" s="7"/>
      <c r="G55" s="12"/>
      <c r="H55" s="9"/>
      <c r="I55" s="10"/>
    </row>
    <row r="56" spans="1:9" ht="15.75">
      <c r="A56" s="13"/>
      <c r="B56" s="15"/>
      <c r="C56" s="4"/>
      <c r="D56" s="5"/>
      <c r="E56" s="6"/>
      <c r="F56" s="7"/>
      <c r="G56" s="8"/>
      <c r="H56" s="9"/>
      <c r="I56" s="10"/>
    </row>
    <row r="57" spans="1:9" ht="15.75">
      <c r="A57" s="13"/>
      <c r="B57" s="15"/>
      <c r="C57" s="4"/>
      <c r="D57" s="5"/>
      <c r="E57" s="6"/>
      <c r="F57" s="7"/>
      <c r="G57" s="8"/>
      <c r="H57" s="9"/>
      <c r="I57" s="10"/>
    </row>
    <row r="58" spans="1:9" ht="15.75">
      <c r="A58" s="13"/>
      <c r="B58" s="15"/>
      <c r="C58" s="4"/>
      <c r="D58" s="5"/>
      <c r="E58" s="6"/>
      <c r="F58" s="7"/>
      <c r="G58" s="8"/>
      <c r="H58" s="9"/>
      <c r="I58" s="10"/>
    </row>
    <row r="59" spans="1:9" ht="15.75">
      <c r="A59" s="13"/>
      <c r="B59" s="15"/>
      <c r="C59" s="4"/>
      <c r="D59" s="5"/>
      <c r="E59" s="6"/>
      <c r="F59" s="7"/>
      <c r="G59" s="12"/>
      <c r="H59" s="9"/>
      <c r="I59" s="10"/>
    </row>
    <row r="60" spans="1:9" ht="15.75">
      <c r="A60" s="13"/>
      <c r="B60" s="15"/>
      <c r="C60" s="4"/>
      <c r="D60" s="5"/>
      <c r="E60" s="6"/>
      <c r="F60" s="7"/>
      <c r="G60" s="12"/>
      <c r="H60" s="9"/>
      <c r="I60" s="10"/>
    </row>
    <row r="61" spans="1:9" ht="15.75">
      <c r="A61" s="13"/>
      <c r="B61" s="15"/>
      <c r="C61" s="4"/>
      <c r="D61" s="5"/>
      <c r="E61" s="6"/>
      <c r="F61" s="7"/>
      <c r="G61" s="12"/>
      <c r="H61" s="9"/>
      <c r="I61" s="10"/>
    </row>
    <row r="62" spans="1:9" ht="15.75">
      <c r="A62" s="13"/>
      <c r="B62" s="15"/>
      <c r="C62" s="4"/>
      <c r="D62" s="11"/>
      <c r="E62" s="6"/>
      <c r="F62" s="7"/>
      <c r="G62" s="8"/>
      <c r="H62" s="9"/>
      <c r="I62" s="10"/>
    </row>
    <row r="63" spans="1:9" ht="15.75">
      <c r="A63" s="13"/>
      <c r="B63" s="15"/>
      <c r="C63" s="4"/>
      <c r="D63" s="11"/>
      <c r="E63" s="6"/>
      <c r="F63" s="7"/>
      <c r="G63" s="8"/>
      <c r="H63" s="9"/>
      <c r="I63" s="10"/>
    </row>
    <row r="64" spans="1:9" ht="15.75">
      <c r="A64" s="13"/>
      <c r="B64" s="15"/>
      <c r="C64" s="4"/>
      <c r="D64" s="11"/>
      <c r="E64" s="6"/>
      <c r="F64" s="7"/>
      <c r="G64" s="8"/>
      <c r="H64" s="9"/>
      <c r="I64" s="10"/>
    </row>
    <row r="65" spans="1:9" ht="15.75">
      <c r="A65" s="13"/>
      <c r="B65" s="15"/>
      <c r="C65" s="4"/>
      <c r="D65" s="5"/>
      <c r="E65" s="6"/>
      <c r="F65" s="7"/>
      <c r="G65" s="8"/>
      <c r="H65" s="9"/>
      <c r="I65" s="10"/>
    </row>
    <row r="66" spans="1:9" ht="15.75">
      <c r="A66" s="13"/>
      <c r="B66" s="16"/>
      <c r="C66" s="4"/>
      <c r="D66" s="5"/>
      <c r="E66" s="6"/>
      <c r="F66" s="7"/>
      <c r="G66" s="8"/>
      <c r="H66" s="9"/>
      <c r="I66" s="10"/>
    </row>
    <row r="67" spans="1:9" ht="15.75">
      <c r="A67" s="13"/>
      <c r="B67" s="15"/>
      <c r="C67" s="4"/>
      <c r="D67" s="5"/>
      <c r="E67" s="6"/>
      <c r="F67" s="7"/>
      <c r="G67" s="8"/>
      <c r="H67" s="9"/>
      <c r="I67" s="10"/>
    </row>
    <row r="68" spans="1:9" ht="15.75">
      <c r="A68" s="13"/>
      <c r="B68" s="15"/>
      <c r="C68" s="4"/>
      <c r="D68" s="5"/>
      <c r="E68" s="6"/>
      <c r="F68" s="7"/>
      <c r="G68" s="8"/>
      <c r="H68" s="9"/>
      <c r="I68" s="10"/>
    </row>
    <row r="69" spans="1:9" ht="15.75">
      <c r="A69" s="13"/>
      <c r="B69" s="15"/>
      <c r="C69" s="4"/>
      <c r="D69" s="5"/>
      <c r="E69" s="6"/>
      <c r="F69" s="7"/>
      <c r="G69" s="8"/>
      <c r="H69" s="9"/>
      <c r="I69" s="10"/>
    </row>
    <row r="70" spans="1:9" ht="15.75">
      <c r="A70" s="13"/>
      <c r="B70" s="15"/>
      <c r="C70" s="4"/>
      <c r="D70" s="5"/>
      <c r="E70" s="6"/>
      <c r="F70" s="7"/>
      <c r="G70" s="12"/>
      <c r="H70" s="9"/>
      <c r="I70" s="10"/>
    </row>
    <row r="71" spans="1:9" ht="30" customHeight="1">
      <c r="A71" s="13"/>
      <c r="B71" s="15"/>
      <c r="C71" s="4"/>
      <c r="D71" s="5"/>
      <c r="E71" s="6"/>
      <c r="F71" s="7"/>
      <c r="G71" s="12"/>
      <c r="H71" s="9"/>
      <c r="I71" s="10"/>
    </row>
    <row r="72" spans="1:9" ht="30" customHeight="1">
      <c r="A72" s="13"/>
      <c r="B72" s="15"/>
      <c r="C72" s="4"/>
      <c r="D72" s="5"/>
      <c r="E72" s="6"/>
      <c r="F72" s="7"/>
      <c r="G72" s="12"/>
      <c r="H72" s="9"/>
      <c r="I72" s="10"/>
    </row>
    <row r="73" spans="1:9" ht="30" customHeight="1">
      <c r="A73" s="13"/>
      <c r="B73" s="15"/>
      <c r="C73" s="4"/>
      <c r="D73" s="5"/>
      <c r="E73" s="6"/>
      <c r="F73" s="7"/>
      <c r="G73" s="12"/>
      <c r="H73" s="9"/>
      <c r="I73" s="10"/>
    </row>
    <row r="74" spans="1:9" ht="30" customHeight="1">
      <c r="A74" s="13"/>
      <c r="B74" s="15"/>
      <c r="C74" s="4"/>
      <c r="D74" s="5"/>
      <c r="E74" s="6"/>
      <c r="F74" s="7"/>
      <c r="G74" s="12"/>
      <c r="H74" s="9"/>
      <c r="I74" s="10"/>
    </row>
    <row r="75" spans="1:9" ht="30" customHeight="1">
      <c r="A75" s="13"/>
      <c r="B75" s="15"/>
      <c r="C75" s="4"/>
      <c r="D75" s="5"/>
      <c r="E75" s="6"/>
      <c r="F75" s="7"/>
      <c r="G75" s="12"/>
      <c r="H75" s="9"/>
      <c r="I75" s="10"/>
    </row>
    <row r="76" spans="1:9" ht="30" customHeight="1">
      <c r="A76" s="13"/>
      <c r="B76" s="15"/>
      <c r="C76" s="4"/>
      <c r="D76" s="5"/>
      <c r="E76" s="6"/>
      <c r="F76" s="7"/>
      <c r="G76" s="12"/>
      <c r="H76" s="9"/>
      <c r="I76" s="10"/>
    </row>
    <row r="77" spans="1:9" ht="30" customHeight="1">
      <c r="A77" s="13"/>
      <c r="B77" s="15"/>
      <c r="C77" s="4"/>
      <c r="D77" s="5"/>
      <c r="E77" s="6"/>
      <c r="F77" s="7"/>
      <c r="G77" s="12"/>
      <c r="H77" s="9"/>
      <c r="I77" s="10"/>
    </row>
    <row r="78" spans="1:9" ht="30" customHeight="1">
      <c r="A78" s="13"/>
      <c r="B78" s="15"/>
      <c r="C78" s="4"/>
      <c r="D78" s="5"/>
      <c r="E78" s="6"/>
      <c r="F78" s="7"/>
      <c r="G78" s="12"/>
      <c r="H78" s="9"/>
      <c r="I78" s="10"/>
    </row>
    <row r="79" spans="1:9" ht="30" customHeight="1">
      <c r="A79" s="13"/>
      <c r="B79" s="15"/>
      <c r="C79" s="4"/>
      <c r="D79" s="5"/>
      <c r="E79" s="6"/>
      <c r="F79" s="7"/>
      <c r="G79" s="12"/>
      <c r="H79" s="9"/>
      <c r="I79" s="10"/>
    </row>
    <row r="80" spans="1:9" ht="30" customHeight="1">
      <c r="A80" s="13"/>
      <c r="B80" s="15"/>
      <c r="C80" s="4"/>
      <c r="D80" s="5"/>
      <c r="E80" s="6"/>
      <c r="F80" s="7"/>
      <c r="G80" s="12"/>
      <c r="H80" s="9"/>
      <c r="I80" s="10"/>
    </row>
    <row r="81" spans="1:9" ht="30" customHeight="1">
      <c r="A81" s="13"/>
      <c r="B81" s="15"/>
      <c r="C81" s="4"/>
      <c r="D81" s="5"/>
      <c r="E81" s="6"/>
      <c r="F81" s="7"/>
      <c r="G81" s="12"/>
      <c r="H81" s="9"/>
      <c r="I81" s="10"/>
    </row>
    <row r="82" spans="1:9" ht="30" customHeight="1">
      <c r="A82" s="13"/>
      <c r="B82" s="15"/>
      <c r="C82" s="4"/>
      <c r="D82" s="5"/>
      <c r="E82" s="6"/>
      <c r="F82" s="7"/>
      <c r="G82" s="12"/>
      <c r="H82" s="9"/>
      <c r="I82" s="10"/>
    </row>
    <row r="83" spans="1:9" ht="30" customHeight="1">
      <c r="A83" s="13"/>
      <c r="B83" s="15"/>
      <c r="C83" s="4"/>
      <c r="D83" s="5"/>
      <c r="E83" s="6"/>
      <c r="F83" s="7"/>
      <c r="G83" s="12"/>
      <c r="H83" s="9"/>
      <c r="I83" s="10"/>
    </row>
    <row r="84" spans="1:9" ht="30" customHeight="1">
      <c r="A84" s="13"/>
      <c r="B84" s="15"/>
      <c r="C84" s="4"/>
      <c r="D84" s="5"/>
      <c r="E84" s="6"/>
      <c r="F84" s="7"/>
      <c r="G84" s="12"/>
      <c r="H84" s="9"/>
      <c r="I84" s="10"/>
    </row>
    <row r="85" spans="1:9" ht="30" customHeight="1">
      <c r="A85" s="13"/>
      <c r="B85" s="15"/>
      <c r="C85" s="4"/>
      <c r="D85" s="5"/>
      <c r="E85" s="6"/>
      <c r="F85" s="7"/>
      <c r="G85" s="12"/>
      <c r="H85" s="9"/>
      <c r="I85" s="10"/>
    </row>
    <row r="86" spans="1:9" ht="30" customHeight="1">
      <c r="A86" s="13"/>
      <c r="B86" s="15"/>
      <c r="C86" s="4"/>
      <c r="D86" s="5"/>
      <c r="E86" s="6"/>
      <c r="F86" s="7"/>
      <c r="G86" s="12"/>
      <c r="H86" s="9"/>
      <c r="I86" s="10"/>
    </row>
    <row r="87" spans="1:9" ht="30" customHeight="1">
      <c r="A87" s="13"/>
      <c r="B87" s="15"/>
      <c r="C87" s="4"/>
      <c r="D87" s="5"/>
      <c r="E87" s="6"/>
      <c r="F87" s="7"/>
      <c r="G87" s="12"/>
      <c r="H87" s="9"/>
      <c r="I87" s="10"/>
    </row>
    <row r="88" spans="1:9" ht="30" customHeight="1">
      <c r="A88" s="13"/>
      <c r="B88" s="15"/>
      <c r="C88" s="4"/>
      <c r="D88" s="5"/>
      <c r="E88" s="6"/>
      <c r="F88" s="7"/>
      <c r="G88" s="12"/>
      <c r="H88" s="9"/>
      <c r="I88" s="10"/>
    </row>
    <row r="89" spans="1:9" ht="30" customHeight="1">
      <c r="A89" s="13"/>
      <c r="B89" s="15"/>
      <c r="C89" s="4"/>
      <c r="D89" s="5"/>
      <c r="E89" s="6"/>
      <c r="F89" s="7"/>
      <c r="G89" s="12"/>
      <c r="H89" s="9"/>
      <c r="I89" s="10"/>
    </row>
    <row r="90" spans="1:9" ht="30" customHeight="1">
      <c r="A90" s="13"/>
      <c r="B90" s="15"/>
      <c r="C90" s="4"/>
      <c r="D90" s="5"/>
      <c r="E90" s="6"/>
      <c r="F90" s="7"/>
      <c r="G90" s="12"/>
      <c r="H90" s="9"/>
      <c r="I90" s="10"/>
    </row>
    <row r="91" spans="1:9" ht="30" customHeight="1">
      <c r="A91" s="13"/>
      <c r="B91" s="15"/>
      <c r="C91" s="4"/>
      <c r="D91" s="5"/>
      <c r="E91" s="6"/>
      <c r="F91" s="7"/>
      <c r="G91" s="12"/>
      <c r="H91" s="9"/>
      <c r="I91" s="10"/>
    </row>
    <row r="92" spans="1:9" ht="30" customHeight="1">
      <c r="A92" s="13"/>
      <c r="B92" s="15"/>
      <c r="C92" s="4"/>
      <c r="D92" s="5"/>
      <c r="E92" s="6"/>
      <c r="F92" s="7"/>
      <c r="G92" s="12"/>
      <c r="H92" s="9"/>
      <c r="I92" s="10"/>
    </row>
    <row r="93" spans="1:9" ht="30" customHeight="1">
      <c r="A93" s="13"/>
      <c r="B93" s="15"/>
      <c r="C93" s="4"/>
      <c r="D93" s="5"/>
      <c r="E93" s="6"/>
      <c r="F93" s="7"/>
      <c r="G93" s="12"/>
      <c r="H93" s="9"/>
      <c r="I93" s="10"/>
    </row>
    <row r="94" spans="1:9" ht="30" customHeight="1">
      <c r="A94" s="13"/>
      <c r="B94" s="15"/>
      <c r="C94" s="4"/>
      <c r="D94" s="5"/>
      <c r="E94" s="6"/>
      <c r="F94" s="7"/>
      <c r="G94" s="12"/>
      <c r="H94" s="9"/>
      <c r="I94" s="10"/>
    </row>
    <row r="95" spans="1:9" ht="30" customHeight="1">
      <c r="A95" s="13"/>
      <c r="B95" s="15"/>
      <c r="C95" s="4"/>
      <c r="D95" s="5"/>
      <c r="E95" s="6"/>
      <c r="F95" s="7"/>
      <c r="G95" s="12"/>
      <c r="H95" s="9"/>
      <c r="I95" s="10"/>
    </row>
    <row r="96" spans="1:9" ht="30" customHeight="1">
      <c r="A96" s="13"/>
      <c r="B96" s="15"/>
      <c r="C96" s="4"/>
      <c r="D96" s="5"/>
      <c r="E96" s="6"/>
      <c r="F96" s="7"/>
      <c r="G96" s="12"/>
      <c r="H96" s="9"/>
      <c r="I96" s="10"/>
    </row>
    <row r="97" spans="1:9" ht="30" customHeight="1">
      <c r="A97" s="13"/>
      <c r="B97" s="15"/>
      <c r="C97" s="4"/>
      <c r="D97" s="5"/>
      <c r="E97" s="6"/>
      <c r="F97" s="7"/>
      <c r="G97" s="12"/>
      <c r="H97" s="9"/>
      <c r="I97" s="10"/>
    </row>
    <row r="98" spans="1:9" ht="30" customHeight="1">
      <c r="A98" s="13"/>
      <c r="B98" s="15"/>
      <c r="C98" s="4"/>
      <c r="D98" s="5"/>
      <c r="E98" s="6"/>
      <c r="F98" s="7"/>
      <c r="G98" s="12"/>
      <c r="H98" s="9"/>
      <c r="I98" s="10"/>
    </row>
    <row r="99" spans="1:9" ht="30" customHeight="1">
      <c r="A99" s="13"/>
      <c r="B99" s="15"/>
      <c r="C99" s="4"/>
      <c r="D99" s="5"/>
      <c r="E99" s="6"/>
      <c r="F99" s="7"/>
      <c r="G99" s="12"/>
      <c r="H99" s="9"/>
      <c r="I99" s="10"/>
    </row>
    <row r="100" spans="1:9" ht="30" customHeight="1">
      <c r="A100" s="13"/>
      <c r="B100" s="15"/>
      <c r="C100" s="4"/>
      <c r="D100" s="5"/>
      <c r="E100" s="6"/>
      <c r="F100" s="7"/>
      <c r="G100" s="12"/>
      <c r="H100" s="9"/>
      <c r="I100" s="10"/>
    </row>
    <row r="101" spans="1:9" ht="30" customHeight="1">
      <c r="A101" s="13"/>
      <c r="B101" s="15"/>
      <c r="C101" s="4"/>
      <c r="D101" s="5"/>
      <c r="E101" s="6"/>
      <c r="F101" s="7"/>
      <c r="G101" s="12"/>
      <c r="H101" s="9"/>
      <c r="I101" s="10"/>
    </row>
    <row r="102" spans="1:9" ht="30" customHeight="1">
      <c r="A102" s="13"/>
      <c r="B102" s="15"/>
      <c r="C102" s="4"/>
      <c r="D102" s="5"/>
      <c r="E102" s="6"/>
      <c r="F102" s="7"/>
      <c r="G102" s="12"/>
      <c r="H102" s="9"/>
      <c r="I102" s="10"/>
    </row>
    <row r="103" spans="1:9" ht="30" customHeight="1">
      <c r="A103" s="13"/>
      <c r="B103" s="15"/>
      <c r="C103" s="4"/>
      <c r="D103" s="5"/>
      <c r="E103" s="6"/>
      <c r="F103" s="7"/>
      <c r="G103" s="12"/>
      <c r="H103" s="9"/>
      <c r="I103" s="10"/>
    </row>
    <row r="104" spans="1:9" ht="30" customHeight="1">
      <c r="A104" s="13"/>
      <c r="B104" s="15"/>
      <c r="C104" s="4"/>
      <c r="D104" s="5"/>
      <c r="E104" s="6"/>
      <c r="F104" s="7"/>
      <c r="G104" s="12"/>
      <c r="H104" s="9"/>
      <c r="I104" s="10"/>
    </row>
    <row r="105" spans="1:9" ht="30" customHeight="1">
      <c r="A105" s="13"/>
      <c r="B105" s="15"/>
      <c r="C105" s="4"/>
      <c r="D105" s="5"/>
      <c r="E105" s="6"/>
      <c r="F105" s="7"/>
      <c r="G105" s="12"/>
      <c r="H105" s="9"/>
      <c r="I105" s="10"/>
    </row>
    <row r="106" spans="1:9" ht="30" customHeight="1">
      <c r="A106" s="13"/>
      <c r="B106" s="15"/>
      <c r="C106" s="4"/>
      <c r="D106" s="5"/>
      <c r="E106" s="6"/>
      <c r="F106" s="7"/>
      <c r="G106" s="12"/>
      <c r="H106" s="9"/>
      <c r="I106" s="10"/>
    </row>
    <row r="107" spans="1:9" ht="30" customHeight="1">
      <c r="A107" s="13"/>
      <c r="B107" s="15"/>
      <c r="C107" s="4"/>
      <c r="D107" s="5"/>
      <c r="E107" s="6"/>
      <c r="F107" s="7"/>
      <c r="G107" s="12"/>
      <c r="H107" s="9"/>
      <c r="I107" s="10"/>
    </row>
    <row r="108" spans="1:9" ht="30" customHeight="1">
      <c r="A108" s="13"/>
      <c r="B108" s="15"/>
      <c r="C108" s="4"/>
      <c r="D108" s="5"/>
      <c r="E108" s="6"/>
      <c r="F108" s="7"/>
      <c r="G108" s="12"/>
      <c r="H108" s="9"/>
      <c r="I108" s="10"/>
    </row>
    <row r="109" spans="1:9" ht="30" customHeight="1">
      <c r="A109" s="13"/>
      <c r="B109" s="15"/>
      <c r="C109" s="4"/>
      <c r="D109" s="5"/>
      <c r="E109" s="6"/>
      <c r="F109" s="7"/>
      <c r="G109" s="12"/>
      <c r="H109" s="9"/>
      <c r="I109" s="10"/>
    </row>
    <row r="110" spans="1:9" ht="30" customHeight="1">
      <c r="A110" s="13"/>
      <c r="B110" s="15"/>
      <c r="C110" s="4"/>
      <c r="D110" s="5"/>
      <c r="E110" s="6"/>
      <c r="F110" s="7"/>
      <c r="G110" s="12"/>
      <c r="H110" s="9"/>
      <c r="I110" s="10"/>
    </row>
    <row r="111" spans="1:9" ht="30" customHeight="1">
      <c r="A111" s="13"/>
      <c r="B111" s="15"/>
      <c r="C111" s="4"/>
      <c r="D111" s="5"/>
      <c r="E111" s="6"/>
      <c r="F111" s="7"/>
      <c r="G111" s="12"/>
      <c r="H111" s="9"/>
      <c r="I111" s="10"/>
    </row>
    <row r="112" spans="1:9" ht="30" customHeight="1">
      <c r="A112" s="13"/>
      <c r="B112" s="15"/>
      <c r="C112" s="4"/>
      <c r="D112" s="5"/>
      <c r="E112" s="6"/>
      <c r="F112" s="7"/>
      <c r="G112" s="12"/>
      <c r="H112" s="9"/>
      <c r="I112" s="10"/>
    </row>
    <row r="113" spans="1:9" ht="30" customHeight="1">
      <c r="A113" s="13"/>
      <c r="B113" s="15"/>
      <c r="C113" s="4"/>
      <c r="D113" s="5"/>
      <c r="E113" s="6"/>
      <c r="F113" s="7"/>
      <c r="G113" s="12"/>
      <c r="H113" s="9"/>
      <c r="I113" s="10"/>
    </row>
    <row r="114" spans="1:9" ht="30" customHeight="1">
      <c r="A114" s="13"/>
      <c r="B114" s="15"/>
      <c r="C114" s="4"/>
      <c r="D114" s="5"/>
      <c r="E114" s="6"/>
      <c r="F114" s="7"/>
      <c r="G114" s="12"/>
      <c r="H114" s="9"/>
      <c r="I114" s="10"/>
    </row>
    <row r="115" spans="1:9" ht="30" customHeight="1">
      <c r="A115" s="13"/>
      <c r="B115" s="15"/>
      <c r="C115" s="4"/>
      <c r="D115" s="5"/>
      <c r="E115" s="6"/>
      <c r="F115" s="7"/>
      <c r="G115" s="12"/>
      <c r="H115" s="9"/>
      <c r="I115" s="10"/>
    </row>
    <row r="116" spans="1:9" ht="15.75" thickBot="1">
      <c r="A116" s="17"/>
      <c r="B116" s="18"/>
      <c r="C116" s="18"/>
      <c r="D116" s="18"/>
      <c r="E116" s="19"/>
      <c r="F116" s="20"/>
      <c r="G116" s="21"/>
      <c r="H116" s="22"/>
      <c r="I116" s="23"/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</sheetData>
  <mergeCells count="3">
    <mergeCell ref="B34:E34"/>
    <mergeCell ref="A1:H1"/>
    <mergeCell ref="A2:H2"/>
  </mergeCells>
  <conditionalFormatting sqref="E9:E11 E18:E20 E38:E39 E31:E32">
    <cfRule type="expression" priority="1" dxfId="5" stopIfTrue="1">
      <formula>F9=1</formula>
    </cfRule>
    <cfRule type="expression" priority="2" dxfId="6" stopIfTrue="1">
      <formula>F9=2</formula>
    </cfRule>
  </conditionalFormatting>
  <conditionalFormatting sqref="A35:A115 A4:A31 A33">
    <cfRule type="expression" priority="3" dxfId="2" stopIfTrue="1">
      <formula>B4=""</formula>
    </cfRule>
  </conditionalFormatting>
  <conditionalFormatting sqref="E4:E8 E12:E17 E40:E115 E21:E30 E35:E37 E33">
    <cfRule type="cellIs" priority="4" dxfId="1" operator="equal" stopIfTrue="1">
      <formula>D4</formula>
    </cfRule>
  </conditionalFormatting>
  <conditionalFormatting sqref="F11 F20 F39 F31:F32">
    <cfRule type="cellIs" priority="5" dxfId="7" operator="equal" stopIfTrue="1">
      <formula>"R"</formula>
    </cfRule>
  </conditionalFormatting>
  <conditionalFormatting sqref="H35:H115">
    <cfRule type="cellIs" priority="6" dxfId="2" operator="equal" stopIfTrue="1">
      <formula>0</formula>
    </cfRule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2015-02-27T21:20:11Z</cp:lastPrinted>
  <dcterms:created xsi:type="dcterms:W3CDTF">2006-09-16T00:00:00Z</dcterms:created>
  <dcterms:modified xsi:type="dcterms:W3CDTF">2015-07-14T09:15:12Z</dcterms:modified>
  <cp:category/>
  <cp:version/>
  <cp:contentType/>
  <cp:contentStatus/>
</cp:coreProperties>
</file>